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Roz 2026\"/>
    </mc:Choice>
  </mc:AlternateContent>
  <bookViews>
    <workbookView xWindow="0" yWindow="0" windowWidth="20490" windowHeight="7530"/>
  </bookViews>
  <sheets>
    <sheet name="Luxury Hotels" sheetId="1" r:id="rId1"/>
    <sheet name="Budget Hotel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4" i="1" l="1"/>
  <c r="D34" i="1" l="1"/>
  <c r="F34" i="1" s="1"/>
  <c r="D36" i="1"/>
  <c r="F63" i="1" l="1"/>
  <c r="F53" i="1"/>
  <c r="F61" i="1"/>
  <c r="F37" i="1"/>
  <c r="F27" i="1"/>
  <c r="F39" i="1" l="1"/>
  <c r="F25" i="1"/>
  <c r="F26" i="1"/>
  <c r="F23" i="1"/>
  <c r="F54" i="1" l="1"/>
  <c r="F62" i="1"/>
  <c r="F60" i="1"/>
  <c r="F59" i="1"/>
  <c r="F58" i="1"/>
  <c r="F56" i="1"/>
  <c r="F57" i="1"/>
  <c r="F55" i="1"/>
  <c r="F42" i="1"/>
  <c r="F41" i="1"/>
  <c r="F40" i="1"/>
  <c r="F38" i="1"/>
  <c r="F36" i="1"/>
  <c r="F33" i="1"/>
  <c r="F32" i="1"/>
  <c r="F31" i="1"/>
  <c r="F30" i="1"/>
  <c r="F29" i="1"/>
  <c r="F28" i="1"/>
  <c r="F24" i="1" l="1"/>
  <c r="F22" i="1"/>
  <c r="F21" i="1"/>
  <c r="F20" i="1"/>
  <c r="F19" i="1"/>
  <c r="F51" i="1"/>
  <c r="F18" i="1"/>
  <c r="F50" i="1"/>
  <c r="F49" i="1"/>
  <c r="F48" i="1"/>
  <c r="F47" i="1"/>
  <c r="F46" i="1"/>
  <c r="F45" i="1"/>
  <c r="F44" i="1"/>
  <c r="F43" i="1"/>
  <c r="F52" i="1"/>
  <c r="F11" i="1"/>
  <c r="F4" i="1"/>
  <c r="F5" i="1"/>
  <c r="F6" i="1"/>
  <c r="F7" i="1"/>
  <c r="F8" i="1"/>
  <c r="F9" i="1"/>
  <c r="F10" i="1"/>
  <c r="F12" i="1"/>
  <c r="F13" i="1"/>
  <c r="F14" i="1"/>
  <c r="F16" i="1"/>
  <c r="F17" i="1"/>
  <c r="F3" i="1"/>
  <c r="F64" i="1" l="1"/>
  <c r="F2" i="1"/>
  <c r="D64" i="1" l="1"/>
</calcChain>
</file>

<file path=xl/sharedStrings.xml><?xml version="1.0" encoding="utf-8"?>
<sst xmlns="http://schemas.openxmlformats.org/spreadsheetml/2006/main" count="144" uniqueCount="79">
  <si>
    <t>ACTIVITY</t>
  </si>
  <si>
    <t>PROPERTY</t>
  </si>
  <si>
    <t>Transport</t>
  </si>
  <si>
    <t>Park Fees</t>
  </si>
  <si>
    <t>Boat Ride</t>
  </si>
  <si>
    <t>Crescent Island</t>
  </si>
  <si>
    <t>Masai Mara</t>
  </si>
  <si>
    <t>Airport Transfer</t>
  </si>
  <si>
    <t>Accommodation Nairobi BB</t>
  </si>
  <si>
    <t>Nairobi</t>
  </si>
  <si>
    <t>City Tour</t>
  </si>
  <si>
    <t>Naivasha Sopa</t>
  </si>
  <si>
    <t>Accommodation</t>
  </si>
  <si>
    <t>RATE PER PERSON</t>
  </si>
  <si>
    <t>NO OF PERSONS</t>
  </si>
  <si>
    <t>TOTAL</t>
  </si>
  <si>
    <t>Bus</t>
  </si>
  <si>
    <t>Full Day Bus Hire</t>
  </si>
  <si>
    <t>Lunch at CJ's</t>
  </si>
  <si>
    <t>Carnivore Dinner</t>
  </si>
  <si>
    <t>Gamedrive</t>
  </si>
  <si>
    <t>Landcruiser x8</t>
  </si>
  <si>
    <t>Nairobi Park Fees</t>
  </si>
  <si>
    <t>Sheldrick</t>
  </si>
  <si>
    <t>Giraffe Centre</t>
  </si>
  <si>
    <t>Lunch at Galleria Mall</t>
  </si>
  <si>
    <t>Dinner</t>
  </si>
  <si>
    <t>Masai Village</t>
  </si>
  <si>
    <t>Beads Museum</t>
  </si>
  <si>
    <t>Balloon Flight</t>
  </si>
  <si>
    <t>Sundowner/Dinner</t>
  </si>
  <si>
    <t>Bush Dining Supplement</t>
  </si>
  <si>
    <t>Hells Gate Fees</t>
  </si>
  <si>
    <t xml:space="preserve">Naivasha  </t>
  </si>
  <si>
    <t>Bikes + Entrance Fees</t>
  </si>
  <si>
    <t>Naivasha</t>
  </si>
  <si>
    <t xml:space="preserve">Guide </t>
  </si>
  <si>
    <t>BBQ Dinner Supplement per person</t>
  </si>
  <si>
    <t>DJ and Entertainment</t>
  </si>
  <si>
    <t>Ground Transfer</t>
  </si>
  <si>
    <t>Accommodation BB + Dinner</t>
  </si>
  <si>
    <t>Accommodation Full Board-Garden View</t>
  </si>
  <si>
    <t xml:space="preserve">Accommodation </t>
  </si>
  <si>
    <t>Conservancy</t>
  </si>
  <si>
    <t>Rate per person</t>
  </si>
  <si>
    <t>Warwick</t>
  </si>
  <si>
    <t>Flight to Diani</t>
  </si>
  <si>
    <t>Jambojet</t>
  </si>
  <si>
    <t>Flight to Nairobi</t>
  </si>
  <si>
    <t>Wedding  Vows Renewal</t>
  </si>
  <si>
    <t>Ground Transfer Diani-Airport</t>
  </si>
  <si>
    <t>Birthday Cake-Complimentary</t>
  </si>
  <si>
    <t>Mombasa City Tour</t>
  </si>
  <si>
    <t>Lunch at Mt. Kenya Safari Club</t>
  </si>
  <si>
    <t>Kazuri Beads</t>
  </si>
  <si>
    <t>ALTERNATIVE HOTEL</t>
  </si>
  <si>
    <t>RATE</t>
  </si>
  <si>
    <t>The Boma Nairobi | Hotel in Nairobi</t>
  </si>
  <si>
    <t>https://www.theboma.co.ke/inn-nairobi</t>
  </si>
  <si>
    <t>https://museums.or.ke/nairobi-national-museum/</t>
  </si>
  <si>
    <t>https://theimaara.co.ke/shops/src/shop.php?id=33&amp;CJs</t>
  </si>
  <si>
    <t>https://bomasofkenya.go.ke/</t>
  </si>
  <si>
    <t>https://tamarind.co.ke/carnivore/</t>
  </si>
  <si>
    <t>https://www.kws.go.ke/nairobi-national-park</t>
  </si>
  <si>
    <t>https://www.sheldrickwildlifetrust.org/about</t>
  </si>
  <si>
    <t>https://www.giraffecentre.org/</t>
  </si>
  <si>
    <t>https://galleria.co.ke/</t>
  </si>
  <si>
    <t>https://www.kazuribeads.com/</t>
  </si>
  <si>
    <t>https://www.muthuhotelsmgm.com/muthu-lake-naivasha-country-club-kenya-hotel.html</t>
  </si>
  <si>
    <t>https://www.sopalodges.com/lake-naivasha-sopa-resort/the-resort</t>
  </si>
  <si>
    <t>https://hellsgate.co.ke/</t>
  </si>
  <si>
    <t>https://www.crescentisland.co/</t>
  </si>
  <si>
    <t>https://www.leopardbeachresort.com/</t>
  </si>
  <si>
    <t>Accommodation All Inclusive-Garden View</t>
  </si>
  <si>
    <t>https://www.sarovahotels.com/maracamp-masai-mara/</t>
  </si>
  <si>
    <t>https://maasaimara.ke/contact-us/</t>
  </si>
  <si>
    <t>https://www.beatsofbeadstrust.org/</t>
  </si>
  <si>
    <t>https://thewarwickhotel.co.ke/</t>
  </si>
  <si>
    <t>https://www.fairmont.com/mount-kenya-safari/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</si>
</sst>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EF22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FF12A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 applyFill="1"/>
    <xf numFmtId="0" fontId="0" fillId="2" borderId="2" xfId="0" applyFill="1" applyBorder="1"/>
    <xf numFmtId="0" fontId="0" fillId="2" borderId="3" xfId="0" applyFill="1" applyBorder="1"/>
    <xf numFmtId="0" fontId="0" fillId="6" borderId="2" xfId="0" applyFill="1" applyBorder="1"/>
    <xf numFmtId="43" fontId="2" fillId="0" borderId="0" xfId="1" applyFont="1" applyFill="1"/>
    <xf numFmtId="0" fontId="3" fillId="3" borderId="1" xfId="0" applyFont="1" applyFill="1" applyBorder="1"/>
    <xf numFmtId="0" fontId="3" fillId="4" borderId="1" xfId="0" applyFont="1" applyFill="1" applyBorder="1"/>
    <xf numFmtId="43" fontId="3" fillId="5" borderId="1" xfId="1" applyFont="1" applyFill="1" applyBorder="1"/>
    <xf numFmtId="0" fontId="0" fillId="6" borderId="4" xfId="0" applyFill="1" applyBorder="1"/>
    <xf numFmtId="0" fontId="0" fillId="2" borderId="4" xfId="0" applyFill="1" applyBorder="1"/>
    <xf numFmtId="0" fontId="4" fillId="0" borderId="0" xfId="0" applyFont="1" applyFill="1"/>
    <xf numFmtId="16" fontId="4" fillId="0" borderId="0" xfId="0" applyNumberFormat="1" applyFont="1" applyFill="1"/>
    <xf numFmtId="43" fontId="4" fillId="0" borderId="0" xfId="1" applyFont="1" applyFill="1"/>
    <xf numFmtId="0" fontId="4" fillId="2" borderId="0" xfId="0" applyFont="1" applyFill="1"/>
    <xf numFmtId="0" fontId="2" fillId="2" borderId="5" xfId="0" applyFont="1" applyFill="1" applyBorder="1"/>
    <xf numFmtId="0" fontId="4" fillId="6" borderId="3" xfId="0" applyFont="1" applyFill="1" applyBorder="1"/>
    <xf numFmtId="3" fontId="3" fillId="5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16" fontId="2" fillId="0" borderId="1" xfId="0" applyNumberFormat="1" applyFont="1" applyFill="1" applyBorder="1"/>
    <xf numFmtId="0" fontId="0" fillId="0" borderId="1" xfId="0" applyFill="1" applyBorder="1"/>
    <xf numFmtId="0" fontId="4" fillId="0" borderId="1" xfId="0" applyFont="1" applyFill="1" applyBorder="1"/>
    <xf numFmtId="43" fontId="2" fillId="2" borderId="0" xfId="1" applyFont="1" applyFill="1"/>
    <xf numFmtId="0" fontId="5" fillId="0" borderId="0" xfId="2"/>
    <xf numFmtId="0" fontId="5" fillId="0" borderId="0" xfId="2" applyFill="1"/>
    <xf numFmtId="43" fontId="2" fillId="2" borderId="0" xfId="0" applyNumberFormat="1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0FF1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heboma.co.ke/inn-nairobi" TargetMode="External"/><Relationship Id="rId13" Type="http://schemas.openxmlformats.org/officeDocument/2006/relationships/hyperlink" Target="https://www.sheldrickwildlifetrust.org/about" TargetMode="External"/><Relationship Id="rId18" Type="http://schemas.openxmlformats.org/officeDocument/2006/relationships/hyperlink" Target="https://www.sopalodges.com/lake-naivasha-sopa-resort/the-resort" TargetMode="External"/><Relationship Id="rId26" Type="http://schemas.openxmlformats.org/officeDocument/2006/relationships/hyperlink" Target="https://www.theboma.co.ke/the-boma-nairobi/" TargetMode="External"/><Relationship Id="rId3" Type="http://schemas.openxmlformats.org/officeDocument/2006/relationships/hyperlink" Target="https://www.theboma.co.ke/the-boma-nairobi/" TargetMode="External"/><Relationship Id="rId21" Type="http://schemas.openxmlformats.org/officeDocument/2006/relationships/hyperlink" Target="https://www.crescentisland.co/" TargetMode="External"/><Relationship Id="rId34" Type="http://schemas.openxmlformats.org/officeDocument/2006/relationships/hyperlink" Target="https://thewarwickhotel.co.ke/" TargetMode="External"/><Relationship Id="rId7" Type="http://schemas.openxmlformats.org/officeDocument/2006/relationships/hyperlink" Target="https://www.theboma.co.ke/inn-nairobi" TargetMode="External"/><Relationship Id="rId12" Type="http://schemas.openxmlformats.org/officeDocument/2006/relationships/hyperlink" Target="https://www.kws.go.ke/nairobi-national-park" TargetMode="External"/><Relationship Id="rId17" Type="http://schemas.openxmlformats.org/officeDocument/2006/relationships/hyperlink" Target="https://www.muthuhotelsmgm.com/muthu-lake-naivasha-country-club-kenya-hotel.html" TargetMode="External"/><Relationship Id="rId25" Type="http://schemas.openxmlformats.org/officeDocument/2006/relationships/hyperlink" Target="https://www.theboma.co.ke/the-boma-nairobi/" TargetMode="External"/><Relationship Id="rId33" Type="http://schemas.openxmlformats.org/officeDocument/2006/relationships/hyperlink" Target="https://www.fairmont.com/mount-kenya-safari/" TargetMode="External"/><Relationship Id="rId2" Type="http://schemas.openxmlformats.org/officeDocument/2006/relationships/hyperlink" Target="https://www.theboma.co.ke/the-boma-nairobi/" TargetMode="External"/><Relationship Id="rId16" Type="http://schemas.openxmlformats.org/officeDocument/2006/relationships/hyperlink" Target="https://www.sopalodges.com/lake-naivasha-sopa-resort/the-resort" TargetMode="External"/><Relationship Id="rId20" Type="http://schemas.openxmlformats.org/officeDocument/2006/relationships/hyperlink" Target="https://hellsgate.co.ke/" TargetMode="External"/><Relationship Id="rId29" Type="http://schemas.openxmlformats.org/officeDocument/2006/relationships/hyperlink" Target="https://www.sarovahotels.com/maracamp-masai-mara/" TargetMode="External"/><Relationship Id="rId1" Type="http://schemas.openxmlformats.org/officeDocument/2006/relationships/hyperlink" Target="https://www.theboma.co.ke/the-boma-nairobi/" TargetMode="External"/><Relationship Id="rId6" Type="http://schemas.openxmlformats.org/officeDocument/2006/relationships/hyperlink" Target="https://www.theboma.co.ke/inn-nairobi" TargetMode="External"/><Relationship Id="rId11" Type="http://schemas.openxmlformats.org/officeDocument/2006/relationships/hyperlink" Target="https://bomasofkenya.go.ke/" TargetMode="External"/><Relationship Id="rId24" Type="http://schemas.openxmlformats.org/officeDocument/2006/relationships/hyperlink" Target="https://www.leopardbeachresort.com/" TargetMode="External"/><Relationship Id="rId32" Type="http://schemas.openxmlformats.org/officeDocument/2006/relationships/hyperlink" Target="https://thewarwickhotel.co.ke/" TargetMode="External"/><Relationship Id="rId5" Type="http://schemas.openxmlformats.org/officeDocument/2006/relationships/hyperlink" Target="https://www.theboma.co.ke/inn-nairobi" TargetMode="External"/><Relationship Id="rId15" Type="http://schemas.openxmlformats.org/officeDocument/2006/relationships/hyperlink" Target="https://galleria.co.ke/" TargetMode="External"/><Relationship Id="rId23" Type="http://schemas.openxmlformats.org/officeDocument/2006/relationships/hyperlink" Target="https://www.leopardbeachresort.com/" TargetMode="External"/><Relationship Id="rId28" Type="http://schemas.openxmlformats.org/officeDocument/2006/relationships/hyperlink" Target="https://www.sarovahotels.com/maracamp-masai-mara/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tamarind.co.ke/carnivore/" TargetMode="External"/><Relationship Id="rId19" Type="http://schemas.openxmlformats.org/officeDocument/2006/relationships/hyperlink" Target="https://www.muthuhotelsmgm.com/muthu-lake-naivasha-country-club-kenya-hotel.html" TargetMode="External"/><Relationship Id="rId31" Type="http://schemas.openxmlformats.org/officeDocument/2006/relationships/hyperlink" Target="https://thewarwickhotel.co.ke/" TargetMode="External"/><Relationship Id="rId4" Type="http://schemas.openxmlformats.org/officeDocument/2006/relationships/hyperlink" Target="https://www.theboma.co.ke/the-boma-nairobi/" TargetMode="External"/><Relationship Id="rId9" Type="http://schemas.openxmlformats.org/officeDocument/2006/relationships/hyperlink" Target="https://theimaara.co.ke/shops/src/shop.php?id=33&amp;CJs" TargetMode="External"/><Relationship Id="rId14" Type="http://schemas.openxmlformats.org/officeDocument/2006/relationships/hyperlink" Target="https://www.giraffecentre.org/" TargetMode="External"/><Relationship Id="rId22" Type="http://schemas.openxmlformats.org/officeDocument/2006/relationships/hyperlink" Target="https://museums.or.ke/nairobi-national-museum/" TargetMode="External"/><Relationship Id="rId27" Type="http://schemas.openxmlformats.org/officeDocument/2006/relationships/hyperlink" Target="https://www.theboma.co.ke/inn-nairobi" TargetMode="External"/><Relationship Id="rId30" Type="http://schemas.openxmlformats.org/officeDocument/2006/relationships/hyperlink" Target="https://maasaimara.ke/contact-us/" TargetMode="External"/><Relationship Id="rId35" Type="http://schemas.openxmlformats.org/officeDocument/2006/relationships/hyperlink" Target="https://www.theboma.co.ke/inn-nairob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workbookViewId="0">
      <selection activeCell="D60" sqref="D60"/>
    </sheetView>
  </sheetViews>
  <sheetFormatPr defaultRowHeight="15.75" x14ac:dyDescent="0.25"/>
  <cols>
    <col min="1" max="1" width="9.140625" style="11"/>
    <col min="2" max="2" width="29.28515625" style="11" customWidth="1"/>
    <col min="3" max="3" width="27.140625" style="11" bestFit="1" customWidth="1"/>
    <col min="4" max="4" width="19.140625" style="11" bestFit="1" customWidth="1"/>
    <col min="5" max="5" width="17.28515625" style="11" bestFit="1" customWidth="1"/>
    <col min="6" max="6" width="12.7109375" style="13" bestFit="1" customWidth="1"/>
    <col min="7" max="7" width="10.5703125" style="11" bestFit="1" customWidth="1"/>
    <col min="8" max="8" width="38.7109375" style="11" bestFit="1" customWidth="1"/>
    <col min="9" max="9" width="10.42578125" style="11" bestFit="1" customWidth="1"/>
    <col min="10" max="16384" width="9.140625" style="11"/>
  </cols>
  <sheetData>
    <row r="1" spans="1:9" x14ac:dyDescent="0.25">
      <c r="B1" s="1" t="s">
        <v>0</v>
      </c>
      <c r="C1" s="1" t="s">
        <v>1</v>
      </c>
      <c r="D1" s="1" t="s">
        <v>13</v>
      </c>
      <c r="E1" s="1" t="s">
        <v>14</v>
      </c>
      <c r="F1" s="5" t="s">
        <v>15</v>
      </c>
      <c r="H1" s="1" t="s">
        <v>55</v>
      </c>
      <c r="I1" s="1" t="s">
        <v>56</v>
      </c>
    </row>
    <row r="2" spans="1:9" x14ac:dyDescent="0.25">
      <c r="A2" s="12">
        <v>45945</v>
      </c>
      <c r="B2" s="11" t="s">
        <v>7</v>
      </c>
      <c r="C2" s="11" t="s">
        <v>16</v>
      </c>
      <c r="D2" s="11">
        <v>10</v>
      </c>
      <c r="E2" s="11">
        <v>50</v>
      </c>
      <c r="F2" s="13">
        <f>D2*E2</f>
        <v>500</v>
      </c>
      <c r="H2" s="11" t="s">
        <v>16</v>
      </c>
      <c r="I2" s="11">
        <v>10</v>
      </c>
    </row>
    <row r="3" spans="1:9" x14ac:dyDescent="0.25">
      <c r="A3" s="12"/>
      <c r="B3" s="11" t="s">
        <v>8</v>
      </c>
      <c r="C3" s="24" t="s">
        <v>57</v>
      </c>
      <c r="D3" s="11">
        <v>80</v>
      </c>
      <c r="E3" s="11">
        <v>50</v>
      </c>
      <c r="F3" s="13">
        <f t="shared" ref="F3:F17" si="0">D3*E3</f>
        <v>4000</v>
      </c>
      <c r="H3" s="24" t="s">
        <v>58</v>
      </c>
      <c r="I3" s="11">
        <v>40</v>
      </c>
    </row>
    <row r="4" spans="1:9" x14ac:dyDescent="0.25">
      <c r="A4" s="12">
        <v>45946</v>
      </c>
      <c r="B4" s="11" t="s">
        <v>10</v>
      </c>
      <c r="C4" s="11" t="s">
        <v>17</v>
      </c>
      <c r="D4" s="11">
        <v>25</v>
      </c>
      <c r="E4" s="11">
        <v>50</v>
      </c>
      <c r="F4" s="13">
        <f t="shared" si="0"/>
        <v>1250</v>
      </c>
      <c r="H4" s="11" t="s">
        <v>17</v>
      </c>
      <c r="I4" s="11">
        <v>25</v>
      </c>
    </row>
    <row r="5" spans="1:9" x14ac:dyDescent="0.25">
      <c r="A5" s="12"/>
      <c r="B5" s="11" t="s">
        <v>8</v>
      </c>
      <c r="C5" s="24" t="s">
        <v>57</v>
      </c>
      <c r="D5" s="11">
        <v>80</v>
      </c>
      <c r="E5" s="11">
        <v>50</v>
      </c>
      <c r="F5" s="13">
        <f t="shared" si="0"/>
        <v>4000</v>
      </c>
      <c r="H5" s="24" t="s">
        <v>58</v>
      </c>
      <c r="I5" s="11">
        <v>40</v>
      </c>
    </row>
    <row r="6" spans="1:9" x14ac:dyDescent="0.25">
      <c r="A6" s="12"/>
      <c r="B6" s="24" t="s">
        <v>59</v>
      </c>
      <c r="C6" s="11" t="s">
        <v>9</v>
      </c>
      <c r="D6" s="11">
        <v>15</v>
      </c>
      <c r="E6" s="11">
        <v>50</v>
      </c>
      <c r="F6" s="13">
        <f t="shared" si="0"/>
        <v>750</v>
      </c>
      <c r="I6" s="11">
        <v>15</v>
      </c>
    </row>
    <row r="7" spans="1:9" x14ac:dyDescent="0.25">
      <c r="A7" s="12"/>
      <c r="B7" s="11" t="s">
        <v>18</v>
      </c>
      <c r="C7" s="24" t="s">
        <v>60</v>
      </c>
      <c r="D7" s="11">
        <v>20</v>
      </c>
      <c r="E7" s="11">
        <v>50</v>
      </c>
      <c r="F7" s="13">
        <f t="shared" si="0"/>
        <v>1000</v>
      </c>
      <c r="I7" s="11">
        <v>20</v>
      </c>
    </row>
    <row r="8" spans="1:9" x14ac:dyDescent="0.25">
      <c r="A8" s="12"/>
      <c r="B8" s="24" t="s">
        <v>61</v>
      </c>
      <c r="C8" s="11" t="s">
        <v>9</v>
      </c>
      <c r="D8" s="11">
        <v>10</v>
      </c>
      <c r="E8" s="11">
        <v>50</v>
      </c>
      <c r="F8" s="13">
        <f t="shared" si="0"/>
        <v>500</v>
      </c>
      <c r="I8" s="11">
        <v>10</v>
      </c>
    </row>
    <row r="9" spans="1:9" x14ac:dyDescent="0.25">
      <c r="A9" s="12"/>
      <c r="B9" s="11" t="s">
        <v>19</v>
      </c>
      <c r="C9" s="24" t="s">
        <v>62</v>
      </c>
      <c r="D9" s="11">
        <v>40</v>
      </c>
      <c r="E9" s="11">
        <v>50</v>
      </c>
      <c r="F9" s="13">
        <f t="shared" si="0"/>
        <v>2000</v>
      </c>
      <c r="I9" s="11">
        <v>40</v>
      </c>
    </row>
    <row r="10" spans="1:9" x14ac:dyDescent="0.25">
      <c r="A10" s="12">
        <v>45947</v>
      </c>
      <c r="B10" s="11" t="s">
        <v>20</v>
      </c>
      <c r="C10" s="11" t="s">
        <v>21</v>
      </c>
      <c r="D10" s="11">
        <v>200</v>
      </c>
      <c r="E10" s="11">
        <v>8</v>
      </c>
      <c r="F10" s="13">
        <f t="shared" si="0"/>
        <v>1600</v>
      </c>
      <c r="I10" s="11">
        <v>32</v>
      </c>
    </row>
    <row r="11" spans="1:9" x14ac:dyDescent="0.25">
      <c r="A11" s="12"/>
      <c r="B11" s="11" t="s">
        <v>8</v>
      </c>
      <c r="C11" s="24" t="s">
        <v>57</v>
      </c>
      <c r="D11" s="11">
        <v>80</v>
      </c>
      <c r="E11" s="11">
        <v>50</v>
      </c>
      <c r="F11" s="13">
        <f t="shared" ref="F11" si="1">D11*E11</f>
        <v>4000</v>
      </c>
      <c r="H11" s="24" t="s">
        <v>58</v>
      </c>
      <c r="I11" s="11">
        <v>40</v>
      </c>
    </row>
    <row r="12" spans="1:9" x14ac:dyDescent="0.25">
      <c r="A12" s="12"/>
      <c r="B12" s="11" t="s">
        <v>22</v>
      </c>
      <c r="C12" s="24" t="s">
        <v>63</v>
      </c>
      <c r="D12" s="11">
        <v>60</v>
      </c>
      <c r="E12" s="11">
        <v>50</v>
      </c>
      <c r="F12" s="13">
        <f t="shared" si="0"/>
        <v>3000</v>
      </c>
      <c r="I12" s="11">
        <v>60</v>
      </c>
    </row>
    <row r="13" spans="1:9" x14ac:dyDescent="0.25">
      <c r="A13" s="12"/>
      <c r="B13" s="24" t="s">
        <v>64</v>
      </c>
      <c r="C13" s="11" t="s">
        <v>23</v>
      </c>
      <c r="D13" s="11">
        <v>20</v>
      </c>
      <c r="E13" s="11">
        <v>50</v>
      </c>
      <c r="F13" s="13">
        <f t="shared" si="0"/>
        <v>1000</v>
      </c>
      <c r="I13" s="11">
        <v>20</v>
      </c>
    </row>
    <row r="14" spans="1:9" x14ac:dyDescent="0.25">
      <c r="A14" s="12"/>
      <c r="B14" s="11" t="s">
        <v>24</v>
      </c>
      <c r="C14" s="24" t="s">
        <v>65</v>
      </c>
      <c r="D14" s="11">
        <v>15</v>
      </c>
      <c r="E14" s="11">
        <v>50</v>
      </c>
      <c r="F14" s="13">
        <f t="shared" si="0"/>
        <v>750</v>
      </c>
      <c r="I14" s="11">
        <v>15</v>
      </c>
    </row>
    <row r="15" spans="1:9" x14ac:dyDescent="0.25">
      <c r="A15" s="12"/>
      <c r="B15" s="11" t="s">
        <v>54</v>
      </c>
      <c r="C15" s="11" t="s">
        <v>67</v>
      </c>
      <c r="D15" s="11">
        <v>0</v>
      </c>
      <c r="E15" s="11">
        <v>0</v>
      </c>
      <c r="F15" s="13">
        <v>0</v>
      </c>
      <c r="I15" s="11">
        <v>0</v>
      </c>
    </row>
    <row r="16" spans="1:9" x14ac:dyDescent="0.25">
      <c r="A16" s="12"/>
      <c r="B16" s="11" t="s">
        <v>25</v>
      </c>
      <c r="C16" s="24" t="s">
        <v>66</v>
      </c>
      <c r="D16" s="11">
        <v>20</v>
      </c>
      <c r="E16" s="11">
        <v>50</v>
      </c>
      <c r="F16" s="13">
        <f t="shared" si="0"/>
        <v>1000</v>
      </c>
      <c r="I16" s="11">
        <v>20</v>
      </c>
    </row>
    <row r="17" spans="1:9" x14ac:dyDescent="0.25">
      <c r="A17" s="12"/>
      <c r="B17" s="11" t="s">
        <v>26</v>
      </c>
      <c r="C17" s="23" t="s">
        <v>57</v>
      </c>
      <c r="D17" s="11">
        <v>35</v>
      </c>
      <c r="E17" s="11">
        <v>50</v>
      </c>
      <c r="F17" s="13">
        <f t="shared" si="0"/>
        <v>1750</v>
      </c>
      <c r="H17" s="24" t="s">
        <v>58</v>
      </c>
      <c r="I17" s="11">
        <v>40</v>
      </c>
    </row>
    <row r="18" spans="1:9" x14ac:dyDescent="0.25">
      <c r="A18" s="12">
        <v>45948</v>
      </c>
      <c r="B18" s="11" t="s">
        <v>2</v>
      </c>
      <c r="C18" s="11" t="s">
        <v>21</v>
      </c>
      <c r="D18" s="11">
        <v>260</v>
      </c>
      <c r="E18" s="11">
        <v>8</v>
      </c>
      <c r="F18" s="13">
        <f t="shared" ref="F18:F22" si="2">D18*E18</f>
        <v>2080</v>
      </c>
      <c r="I18" s="11">
        <v>32</v>
      </c>
    </row>
    <row r="19" spans="1:9" x14ac:dyDescent="0.25">
      <c r="A19" s="12"/>
      <c r="B19" s="11" t="s">
        <v>12</v>
      </c>
      <c r="C19" s="24" t="s">
        <v>69</v>
      </c>
      <c r="D19" s="11">
        <v>230</v>
      </c>
      <c r="E19" s="11">
        <v>50</v>
      </c>
      <c r="F19" s="13">
        <f t="shared" si="2"/>
        <v>11500</v>
      </c>
      <c r="H19" s="24" t="s">
        <v>68</v>
      </c>
      <c r="I19" s="11">
        <v>150</v>
      </c>
    </row>
    <row r="20" spans="1:9" x14ac:dyDescent="0.25">
      <c r="A20" s="12"/>
      <c r="B20" s="11" t="s">
        <v>32</v>
      </c>
      <c r="C20" s="24" t="s">
        <v>70</v>
      </c>
      <c r="D20" s="11">
        <v>30</v>
      </c>
      <c r="E20" s="11">
        <v>50</v>
      </c>
      <c r="F20" s="13">
        <f t="shared" si="2"/>
        <v>1500</v>
      </c>
      <c r="I20" s="11">
        <v>30</v>
      </c>
    </row>
    <row r="21" spans="1:9" x14ac:dyDescent="0.25">
      <c r="B21" s="11" t="s">
        <v>34</v>
      </c>
      <c r="C21" s="11" t="s">
        <v>35</v>
      </c>
      <c r="D21" s="11">
        <v>10.5</v>
      </c>
      <c r="E21" s="11">
        <v>50</v>
      </c>
      <c r="F21" s="13">
        <f t="shared" si="2"/>
        <v>525</v>
      </c>
      <c r="I21" s="11">
        <v>10.5</v>
      </c>
    </row>
    <row r="22" spans="1:9" x14ac:dyDescent="0.25">
      <c r="A22" s="12"/>
      <c r="B22" s="11" t="s">
        <v>36</v>
      </c>
      <c r="C22" s="11" t="s">
        <v>35</v>
      </c>
      <c r="D22" s="11">
        <v>4.5</v>
      </c>
      <c r="E22" s="11">
        <v>50</v>
      </c>
      <c r="F22" s="13">
        <f t="shared" si="2"/>
        <v>225</v>
      </c>
      <c r="I22" s="11">
        <v>4.5</v>
      </c>
    </row>
    <row r="23" spans="1:9" x14ac:dyDescent="0.25">
      <c r="A23" s="12"/>
      <c r="B23" s="11" t="s">
        <v>4</v>
      </c>
      <c r="C23" s="11" t="s">
        <v>33</v>
      </c>
      <c r="D23" s="11">
        <v>20</v>
      </c>
      <c r="E23" s="11">
        <v>50</v>
      </c>
      <c r="F23" s="13">
        <f>D23*E23</f>
        <v>1000</v>
      </c>
      <c r="I23" s="11">
        <v>20</v>
      </c>
    </row>
    <row r="24" spans="1:9" x14ac:dyDescent="0.25">
      <c r="A24" s="12"/>
      <c r="B24" s="11" t="s">
        <v>5</v>
      </c>
      <c r="C24" s="24" t="s">
        <v>71</v>
      </c>
      <c r="D24" s="11">
        <v>40</v>
      </c>
      <c r="E24" s="11">
        <v>50</v>
      </c>
      <c r="F24" s="13">
        <f>D24*E24</f>
        <v>2000</v>
      </c>
      <c r="I24" s="11">
        <v>40</v>
      </c>
    </row>
    <row r="25" spans="1:9" x14ac:dyDescent="0.25">
      <c r="A25" s="12">
        <v>45949</v>
      </c>
      <c r="B25" s="11" t="s">
        <v>2</v>
      </c>
      <c r="C25" s="11" t="s">
        <v>21</v>
      </c>
      <c r="D25" s="11">
        <v>260</v>
      </c>
      <c r="E25" s="11">
        <v>8</v>
      </c>
      <c r="F25" s="13">
        <f t="shared" ref="F25:F27" si="3">D25*E25</f>
        <v>2080</v>
      </c>
      <c r="I25" s="11">
        <v>32</v>
      </c>
    </row>
    <row r="26" spans="1:9" x14ac:dyDescent="0.25">
      <c r="A26" s="12"/>
      <c r="B26" s="11" t="s">
        <v>12</v>
      </c>
      <c r="C26" s="24" t="s">
        <v>69</v>
      </c>
      <c r="D26" s="11">
        <v>230</v>
      </c>
      <c r="E26" s="11">
        <v>50</v>
      </c>
      <c r="F26" s="13">
        <f t="shared" si="3"/>
        <v>11500</v>
      </c>
      <c r="H26" s="24" t="s">
        <v>68</v>
      </c>
      <c r="I26" s="11">
        <v>150</v>
      </c>
    </row>
    <row r="27" spans="1:9" x14ac:dyDescent="0.25">
      <c r="A27" s="12"/>
      <c r="B27" s="11" t="s">
        <v>51</v>
      </c>
      <c r="C27" s="11" t="s">
        <v>11</v>
      </c>
      <c r="D27" s="11">
        <v>0</v>
      </c>
      <c r="E27" s="11">
        <v>0</v>
      </c>
      <c r="F27" s="13">
        <f t="shared" si="3"/>
        <v>0</v>
      </c>
      <c r="I27" s="11">
        <v>0</v>
      </c>
    </row>
    <row r="28" spans="1:9" x14ac:dyDescent="0.25">
      <c r="A28" s="12"/>
      <c r="B28" s="11" t="s">
        <v>37</v>
      </c>
      <c r="C28" s="11" t="s">
        <v>11</v>
      </c>
      <c r="D28" s="11">
        <v>45</v>
      </c>
      <c r="E28" s="11">
        <v>50</v>
      </c>
      <c r="F28" s="13">
        <f>D28*E28</f>
        <v>2250</v>
      </c>
      <c r="I28" s="11">
        <v>45</v>
      </c>
    </row>
    <row r="29" spans="1:9" x14ac:dyDescent="0.25">
      <c r="A29" s="12"/>
      <c r="B29" s="11" t="s">
        <v>38</v>
      </c>
      <c r="C29" s="11" t="s">
        <v>11</v>
      </c>
      <c r="D29" s="11">
        <v>15</v>
      </c>
      <c r="E29" s="11">
        <v>50</v>
      </c>
      <c r="F29" s="13">
        <f>D29*E29</f>
        <v>750</v>
      </c>
      <c r="I29" s="11">
        <v>15</v>
      </c>
    </row>
    <row r="30" spans="1:9" x14ac:dyDescent="0.25">
      <c r="A30" s="12">
        <v>45950</v>
      </c>
      <c r="B30" s="11" t="s">
        <v>2</v>
      </c>
      <c r="C30" s="11" t="s">
        <v>21</v>
      </c>
      <c r="D30" s="11">
        <v>260</v>
      </c>
      <c r="E30" s="11">
        <v>8</v>
      </c>
      <c r="F30" s="13">
        <f t="shared" ref="F30:F31" si="4">D30*E30</f>
        <v>2080</v>
      </c>
      <c r="I30" s="11">
        <v>32</v>
      </c>
    </row>
    <row r="31" spans="1:9" x14ac:dyDescent="0.25">
      <c r="A31" s="12"/>
      <c r="B31" s="11" t="s">
        <v>46</v>
      </c>
      <c r="C31" s="11" t="s">
        <v>47</v>
      </c>
      <c r="D31" s="11">
        <v>95</v>
      </c>
      <c r="E31" s="11">
        <v>50</v>
      </c>
      <c r="F31" s="13">
        <f t="shared" si="4"/>
        <v>4750</v>
      </c>
      <c r="I31" s="11">
        <v>95</v>
      </c>
    </row>
    <row r="32" spans="1:9" x14ac:dyDescent="0.25">
      <c r="A32" s="12"/>
      <c r="B32" s="11" t="s">
        <v>39</v>
      </c>
      <c r="C32" s="11" t="s">
        <v>16</v>
      </c>
      <c r="D32" s="11">
        <v>10</v>
      </c>
      <c r="E32" s="11">
        <v>50</v>
      </c>
      <c r="F32" s="13">
        <f>D32*E32</f>
        <v>500</v>
      </c>
      <c r="I32" s="11">
        <v>10</v>
      </c>
    </row>
    <row r="33" spans="1:9" x14ac:dyDescent="0.25">
      <c r="B33" s="11" t="s">
        <v>40</v>
      </c>
      <c r="C33" s="24" t="s">
        <v>72</v>
      </c>
      <c r="D33" s="11">
        <v>75</v>
      </c>
      <c r="E33" s="11">
        <v>50</v>
      </c>
      <c r="F33" s="13">
        <f t="shared" ref="F33:F40" si="5">D33*E33</f>
        <v>3750</v>
      </c>
      <c r="I33" s="11">
        <v>75</v>
      </c>
    </row>
    <row r="34" spans="1:9" x14ac:dyDescent="0.25">
      <c r="A34" s="12">
        <v>45951</v>
      </c>
      <c r="B34" s="11" t="s">
        <v>73</v>
      </c>
      <c r="C34" s="24" t="s">
        <v>72</v>
      </c>
      <c r="D34" s="11">
        <f>95+24</f>
        <v>119</v>
      </c>
      <c r="E34" s="11">
        <v>50</v>
      </c>
      <c r="F34" s="13">
        <f t="shared" ref="F34" si="6">D34*E34</f>
        <v>5950</v>
      </c>
      <c r="I34" s="11">
        <v>119</v>
      </c>
    </row>
    <row r="35" spans="1:9" x14ac:dyDescent="0.25">
      <c r="A35" s="12"/>
      <c r="B35" s="11" t="s">
        <v>49</v>
      </c>
      <c r="I35" s="11">
        <v>0</v>
      </c>
    </row>
    <row r="36" spans="1:9" x14ac:dyDescent="0.25">
      <c r="A36" s="12">
        <v>45952</v>
      </c>
      <c r="B36" s="11" t="s">
        <v>73</v>
      </c>
      <c r="C36" s="11" t="s">
        <v>72</v>
      </c>
      <c r="D36" s="11">
        <f>95+24</f>
        <v>119</v>
      </c>
      <c r="E36" s="11">
        <v>50</v>
      </c>
      <c r="F36" s="13">
        <f t="shared" si="5"/>
        <v>5950</v>
      </c>
      <c r="I36" s="11">
        <v>119</v>
      </c>
    </row>
    <row r="37" spans="1:9" x14ac:dyDescent="0.25">
      <c r="A37" s="12"/>
      <c r="B37" s="11" t="s">
        <v>52</v>
      </c>
      <c r="C37" s="11" t="s">
        <v>2</v>
      </c>
      <c r="D37" s="11">
        <v>20</v>
      </c>
      <c r="E37" s="11">
        <v>50</v>
      </c>
      <c r="F37" s="13">
        <f>D37*E37</f>
        <v>1000</v>
      </c>
      <c r="I37" s="11">
        <v>20</v>
      </c>
    </row>
    <row r="38" spans="1:9" x14ac:dyDescent="0.25">
      <c r="A38" s="12">
        <v>45953</v>
      </c>
      <c r="B38" s="11" t="s">
        <v>50</v>
      </c>
      <c r="C38" s="11" t="s">
        <v>16</v>
      </c>
      <c r="D38" s="11">
        <v>20</v>
      </c>
      <c r="E38" s="11">
        <v>50</v>
      </c>
      <c r="F38" s="13">
        <f t="shared" si="5"/>
        <v>1000</v>
      </c>
      <c r="I38" s="11">
        <v>20</v>
      </c>
    </row>
    <row r="39" spans="1:9" x14ac:dyDescent="0.25">
      <c r="A39" s="12"/>
      <c r="B39" s="11" t="s">
        <v>48</v>
      </c>
      <c r="C39" s="11" t="s">
        <v>47</v>
      </c>
      <c r="D39" s="11">
        <v>95</v>
      </c>
      <c r="E39" s="11">
        <v>50</v>
      </c>
      <c r="F39" s="13">
        <f t="shared" si="5"/>
        <v>4750</v>
      </c>
      <c r="I39" s="11">
        <v>95</v>
      </c>
    </row>
    <row r="40" spans="1:9" x14ac:dyDescent="0.25">
      <c r="A40" s="12"/>
      <c r="B40" s="11" t="s">
        <v>39</v>
      </c>
      <c r="C40" s="11" t="s">
        <v>16</v>
      </c>
      <c r="D40" s="11">
        <v>10</v>
      </c>
      <c r="E40" s="11">
        <v>50</v>
      </c>
      <c r="F40" s="13">
        <f t="shared" si="5"/>
        <v>500</v>
      </c>
      <c r="I40" s="11">
        <v>10</v>
      </c>
    </row>
    <row r="41" spans="1:9" x14ac:dyDescent="0.25">
      <c r="B41" s="11" t="s">
        <v>8</v>
      </c>
      <c r="C41" s="24" t="s">
        <v>57</v>
      </c>
      <c r="D41" s="11">
        <v>80</v>
      </c>
      <c r="E41" s="11">
        <v>50</v>
      </c>
      <c r="F41" s="13">
        <f t="shared" ref="F41" si="7">D41*E41</f>
        <v>4000</v>
      </c>
      <c r="H41" s="24" t="s">
        <v>58</v>
      </c>
      <c r="I41" s="11">
        <v>40</v>
      </c>
    </row>
    <row r="42" spans="1:9" x14ac:dyDescent="0.25">
      <c r="A42" s="12">
        <v>45954</v>
      </c>
      <c r="B42" s="11" t="s">
        <v>2</v>
      </c>
      <c r="C42" s="11" t="s">
        <v>21</v>
      </c>
      <c r="D42" s="11">
        <v>260</v>
      </c>
      <c r="E42" s="11">
        <v>8</v>
      </c>
      <c r="F42" s="13">
        <f t="shared" ref="F42" si="8">D42*E42</f>
        <v>2080</v>
      </c>
      <c r="I42" s="11">
        <v>32</v>
      </c>
    </row>
    <row r="43" spans="1:9" x14ac:dyDescent="0.25">
      <c r="A43" s="12"/>
      <c r="B43" s="11" t="s">
        <v>3</v>
      </c>
      <c r="C43" s="11" t="s">
        <v>6</v>
      </c>
      <c r="D43" s="11">
        <v>200</v>
      </c>
      <c r="E43" s="11">
        <v>50</v>
      </c>
      <c r="F43" s="13">
        <f>D43*E43</f>
        <v>10000</v>
      </c>
      <c r="I43" s="11">
        <v>200</v>
      </c>
    </row>
    <row r="44" spans="1:9" x14ac:dyDescent="0.25">
      <c r="A44" s="12"/>
      <c r="B44" s="11" t="s">
        <v>12</v>
      </c>
      <c r="C44" s="24" t="s">
        <v>74</v>
      </c>
      <c r="D44" s="11">
        <v>200</v>
      </c>
      <c r="E44" s="11">
        <v>50</v>
      </c>
      <c r="F44" s="13">
        <f>D44*E44</f>
        <v>10000</v>
      </c>
      <c r="I44" s="11">
        <v>200</v>
      </c>
    </row>
    <row r="45" spans="1:9" x14ac:dyDescent="0.25">
      <c r="A45" s="12">
        <v>45955</v>
      </c>
      <c r="B45" s="11" t="s">
        <v>2</v>
      </c>
      <c r="C45" s="11" t="s">
        <v>21</v>
      </c>
      <c r="D45" s="11">
        <v>260</v>
      </c>
      <c r="E45" s="11">
        <v>8</v>
      </c>
      <c r="F45" s="13">
        <f t="shared" ref="F45:F51" si="9">D45*E45</f>
        <v>2080</v>
      </c>
      <c r="I45" s="11">
        <v>32</v>
      </c>
    </row>
    <row r="46" spans="1:9" x14ac:dyDescent="0.25">
      <c r="A46" s="12"/>
      <c r="B46" s="11" t="s">
        <v>3</v>
      </c>
      <c r="C46" s="24" t="s">
        <v>75</v>
      </c>
      <c r="D46" s="11">
        <v>200</v>
      </c>
      <c r="E46" s="11">
        <v>50</v>
      </c>
      <c r="F46" s="13">
        <f t="shared" si="9"/>
        <v>10000</v>
      </c>
      <c r="I46" s="11">
        <v>200</v>
      </c>
    </row>
    <row r="47" spans="1:9" x14ac:dyDescent="0.25">
      <c r="A47" s="12"/>
      <c r="B47" s="11" t="s">
        <v>12</v>
      </c>
      <c r="C47" s="24" t="s">
        <v>74</v>
      </c>
      <c r="D47" s="11">
        <v>200</v>
      </c>
      <c r="E47" s="11">
        <v>50</v>
      </c>
      <c r="F47" s="13">
        <f t="shared" si="9"/>
        <v>10000</v>
      </c>
      <c r="I47" s="11">
        <v>200</v>
      </c>
    </row>
    <row r="48" spans="1:9" x14ac:dyDescent="0.25">
      <c r="A48" s="12"/>
      <c r="B48" s="11" t="s">
        <v>27</v>
      </c>
      <c r="C48" s="11" t="s">
        <v>6</v>
      </c>
      <c r="D48" s="11">
        <v>10</v>
      </c>
      <c r="E48" s="11">
        <v>50</v>
      </c>
      <c r="F48" s="13">
        <f t="shared" si="9"/>
        <v>500</v>
      </c>
      <c r="I48" s="11">
        <v>10</v>
      </c>
    </row>
    <row r="49" spans="1:9" x14ac:dyDescent="0.25">
      <c r="A49" s="12"/>
      <c r="B49" s="11" t="s">
        <v>28</v>
      </c>
      <c r="C49" s="11" t="s">
        <v>76</v>
      </c>
      <c r="D49" s="11">
        <v>10</v>
      </c>
      <c r="E49" s="11">
        <v>50</v>
      </c>
      <c r="F49" s="13">
        <f t="shared" si="9"/>
        <v>500</v>
      </c>
      <c r="I49" s="11">
        <v>10</v>
      </c>
    </row>
    <row r="50" spans="1:9" x14ac:dyDescent="0.25">
      <c r="A50" s="12"/>
      <c r="B50" s="11" t="s">
        <v>29</v>
      </c>
      <c r="C50" s="11" t="s">
        <v>6</v>
      </c>
      <c r="D50" s="11">
        <v>440</v>
      </c>
      <c r="E50" s="11">
        <v>50</v>
      </c>
      <c r="F50" s="13">
        <f t="shared" si="9"/>
        <v>22000</v>
      </c>
      <c r="I50" s="11">
        <v>440</v>
      </c>
    </row>
    <row r="51" spans="1:9" x14ac:dyDescent="0.25">
      <c r="A51" s="12"/>
      <c r="B51" s="11" t="s">
        <v>31</v>
      </c>
      <c r="C51" s="11" t="s">
        <v>30</v>
      </c>
      <c r="D51" s="11">
        <v>60</v>
      </c>
      <c r="E51" s="11">
        <v>50</v>
      </c>
      <c r="F51" s="13">
        <f t="shared" si="9"/>
        <v>3000</v>
      </c>
      <c r="I51" s="11">
        <v>60</v>
      </c>
    </row>
    <row r="52" spans="1:9" x14ac:dyDescent="0.25">
      <c r="A52" s="12">
        <v>45956</v>
      </c>
      <c r="B52" s="11" t="s">
        <v>2</v>
      </c>
      <c r="C52" s="11" t="s">
        <v>21</v>
      </c>
      <c r="D52" s="11">
        <v>260</v>
      </c>
      <c r="E52" s="11">
        <v>8</v>
      </c>
      <c r="F52" s="13">
        <f>D52*E52</f>
        <v>2080</v>
      </c>
      <c r="I52" s="11">
        <v>32</v>
      </c>
    </row>
    <row r="53" spans="1:9" x14ac:dyDescent="0.25">
      <c r="B53" s="11" t="s">
        <v>8</v>
      </c>
      <c r="C53" s="24" t="s">
        <v>57</v>
      </c>
      <c r="D53" s="11">
        <v>80</v>
      </c>
      <c r="E53" s="11">
        <v>50</v>
      </c>
      <c r="F53" s="13">
        <f t="shared" ref="F53" si="10">D53*E53</f>
        <v>4000</v>
      </c>
      <c r="H53" s="24" t="s">
        <v>58</v>
      </c>
      <c r="I53" s="11">
        <v>40</v>
      </c>
    </row>
    <row r="54" spans="1:9" x14ac:dyDescent="0.25">
      <c r="A54" s="12">
        <v>45957</v>
      </c>
      <c r="B54" s="11" t="s">
        <v>2</v>
      </c>
      <c r="C54" s="11" t="s">
        <v>21</v>
      </c>
      <c r="D54" s="11">
        <v>260</v>
      </c>
      <c r="E54" s="11">
        <v>8</v>
      </c>
      <c r="F54" s="13">
        <f t="shared" ref="F54" si="11">D54*E54</f>
        <v>2080</v>
      </c>
      <c r="I54" s="11">
        <v>32</v>
      </c>
    </row>
    <row r="55" spans="1:9" x14ac:dyDescent="0.25">
      <c r="A55" s="12"/>
      <c r="B55" s="11" t="s">
        <v>41</v>
      </c>
      <c r="C55" s="24" t="s">
        <v>78</v>
      </c>
      <c r="D55" s="11">
        <v>260</v>
      </c>
      <c r="E55" s="11">
        <v>4</v>
      </c>
      <c r="F55" s="13">
        <f t="shared" ref="F55:F61" si="12">D55*E55</f>
        <v>1040</v>
      </c>
      <c r="I55" s="11">
        <v>0</v>
      </c>
    </row>
    <row r="56" spans="1:9" x14ac:dyDescent="0.25">
      <c r="A56" s="12"/>
      <c r="B56" s="11" t="s">
        <v>42</v>
      </c>
      <c r="C56" s="24" t="s">
        <v>77</v>
      </c>
      <c r="D56" s="11">
        <v>70</v>
      </c>
      <c r="E56" s="11">
        <v>46</v>
      </c>
      <c r="F56" s="13">
        <f t="shared" si="12"/>
        <v>3220</v>
      </c>
      <c r="H56" s="24" t="s">
        <v>77</v>
      </c>
      <c r="I56" s="11">
        <v>70</v>
      </c>
    </row>
    <row r="57" spans="1:9" x14ac:dyDescent="0.25">
      <c r="A57" s="12"/>
      <c r="B57" s="11" t="s">
        <v>3</v>
      </c>
      <c r="C57" s="11" t="s">
        <v>43</v>
      </c>
      <c r="D57" s="11">
        <v>30</v>
      </c>
      <c r="E57" s="11">
        <v>4</v>
      </c>
      <c r="F57" s="13">
        <f t="shared" si="12"/>
        <v>120</v>
      </c>
      <c r="I57" s="11">
        <v>0</v>
      </c>
    </row>
    <row r="58" spans="1:9" x14ac:dyDescent="0.25">
      <c r="A58" s="12">
        <v>45958</v>
      </c>
      <c r="B58" s="11" t="s">
        <v>2</v>
      </c>
      <c r="C58" s="11" t="s">
        <v>21</v>
      </c>
      <c r="D58" s="11">
        <v>260</v>
      </c>
      <c r="E58" s="11">
        <v>8</v>
      </c>
      <c r="F58" s="13">
        <f t="shared" si="12"/>
        <v>2080</v>
      </c>
      <c r="I58" s="11">
        <v>32</v>
      </c>
    </row>
    <row r="59" spans="1:9" x14ac:dyDescent="0.25">
      <c r="B59" s="11" t="s">
        <v>41</v>
      </c>
      <c r="C59" s="11" t="s">
        <v>78</v>
      </c>
      <c r="D59" s="11">
        <v>260</v>
      </c>
      <c r="E59" s="11">
        <v>4</v>
      </c>
      <c r="F59" s="13">
        <f t="shared" si="12"/>
        <v>1040</v>
      </c>
      <c r="I59" s="11">
        <v>0</v>
      </c>
    </row>
    <row r="60" spans="1:9" x14ac:dyDescent="0.25">
      <c r="A60" s="12"/>
      <c r="B60" s="11" t="s">
        <v>42</v>
      </c>
      <c r="C60" s="11" t="s">
        <v>45</v>
      </c>
      <c r="D60" s="11">
        <v>70</v>
      </c>
      <c r="E60" s="11">
        <v>46</v>
      </c>
      <c r="F60" s="13">
        <f t="shared" si="12"/>
        <v>3220</v>
      </c>
      <c r="H60" s="24" t="s">
        <v>77</v>
      </c>
      <c r="I60" s="11">
        <v>70</v>
      </c>
    </row>
    <row r="61" spans="1:9" x14ac:dyDescent="0.25">
      <c r="A61" s="12"/>
      <c r="B61" s="11" t="s">
        <v>53</v>
      </c>
      <c r="C61" s="11" t="s">
        <v>78</v>
      </c>
      <c r="D61" s="11">
        <v>50</v>
      </c>
      <c r="E61" s="11">
        <v>50</v>
      </c>
      <c r="F61" s="13">
        <f t="shared" si="12"/>
        <v>2500</v>
      </c>
      <c r="I61" s="11">
        <v>50</v>
      </c>
    </row>
    <row r="62" spans="1:9" x14ac:dyDescent="0.25">
      <c r="B62" s="11" t="s">
        <v>3</v>
      </c>
      <c r="C62" s="11" t="s">
        <v>43</v>
      </c>
      <c r="D62" s="11">
        <v>30</v>
      </c>
      <c r="E62" s="11">
        <v>4</v>
      </c>
      <c r="F62" s="13">
        <f t="shared" ref="F62" si="13">D62*E62</f>
        <v>120</v>
      </c>
      <c r="I62" s="11">
        <v>0</v>
      </c>
    </row>
    <row r="63" spans="1:9" x14ac:dyDescent="0.25">
      <c r="A63" s="12">
        <v>45959</v>
      </c>
      <c r="B63" s="11" t="s">
        <v>2</v>
      </c>
      <c r="C63" s="11" t="s">
        <v>21</v>
      </c>
      <c r="D63" s="11">
        <v>260</v>
      </c>
      <c r="E63" s="11">
        <v>8</v>
      </c>
      <c r="F63" s="13">
        <f>D63*E63</f>
        <v>2080</v>
      </c>
      <c r="I63" s="11">
        <v>32</v>
      </c>
    </row>
    <row r="64" spans="1:9" x14ac:dyDescent="0.25">
      <c r="C64" s="14" t="s">
        <v>44</v>
      </c>
      <c r="D64" s="25">
        <f>F64/50</f>
        <v>3809.6</v>
      </c>
      <c r="E64" s="22" t="s">
        <v>15</v>
      </c>
      <c r="F64" s="22">
        <f>SUM(F2:F63)</f>
        <v>190480</v>
      </c>
      <c r="I64" s="22">
        <f>SUM(I2:I63)</f>
        <v>3333</v>
      </c>
    </row>
    <row r="68" spans="6:6" x14ac:dyDescent="0.25">
      <c r="F68" s="11"/>
    </row>
  </sheetData>
  <hyperlinks>
    <hyperlink ref="C3" r:id="rId1" display="https://www.theboma.co.ke/the-boma-nairobi/"/>
    <hyperlink ref="C5" r:id="rId2" display="https://www.theboma.co.ke/the-boma-nairobi/"/>
    <hyperlink ref="C11" r:id="rId3" display="https://www.theboma.co.ke/the-boma-nairobi/"/>
    <hyperlink ref="C17" r:id="rId4" display="https://www.theboma.co.ke/the-boma-nairobi/"/>
    <hyperlink ref="H3" r:id="rId5"/>
    <hyperlink ref="H5" r:id="rId6"/>
    <hyperlink ref="H11" r:id="rId7"/>
    <hyperlink ref="H17" r:id="rId8"/>
    <hyperlink ref="C7" r:id="rId9"/>
    <hyperlink ref="C9" r:id="rId10"/>
    <hyperlink ref="B8" r:id="rId11"/>
    <hyperlink ref="C12" r:id="rId12"/>
    <hyperlink ref="B13" r:id="rId13"/>
    <hyperlink ref="C14" r:id="rId14"/>
    <hyperlink ref="C16" r:id="rId15"/>
    <hyperlink ref="C19" r:id="rId16"/>
    <hyperlink ref="H19" r:id="rId17"/>
    <hyperlink ref="C26" r:id="rId18"/>
    <hyperlink ref="H26" r:id="rId19"/>
    <hyperlink ref="C20" r:id="rId20"/>
    <hyperlink ref="C24" r:id="rId21"/>
    <hyperlink ref="B6" r:id="rId22"/>
    <hyperlink ref="C33" r:id="rId23"/>
    <hyperlink ref="C34" r:id="rId24"/>
    <hyperlink ref="C41" r:id="rId25" display="https://www.theboma.co.ke/the-boma-nairobi/"/>
    <hyperlink ref="C53" r:id="rId26" display="https://www.theboma.co.ke/the-boma-nairobi/"/>
    <hyperlink ref="H53" r:id="rId27"/>
    <hyperlink ref="C44" r:id="rId28"/>
    <hyperlink ref="C47" r:id="rId29"/>
    <hyperlink ref="C46" r:id="rId30"/>
    <hyperlink ref="C56" r:id="rId31"/>
    <hyperlink ref="H56" r:id="rId32"/>
    <hyperlink ref="C55" r:id="rId33"/>
    <hyperlink ref="H60" r:id="rId34"/>
    <hyperlink ref="H41" r:id="rId35"/>
  </hyperlinks>
  <pageMargins left="0.7" right="0.7" top="0.75" bottom="0.75" header="0.3" footer="0.3"/>
  <pageSetup orientation="portrait" horizontalDpi="4294967293" verticalDpi="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opLeftCell="A22" workbookViewId="0">
      <selection activeCell="I17" sqref="I17:L23"/>
    </sheetView>
  </sheetViews>
  <sheetFormatPr defaultRowHeight="15" x14ac:dyDescent="0.25"/>
  <cols>
    <col min="1" max="1" width="10.5703125" bestFit="1" customWidth="1"/>
    <col min="2" max="2" width="27.140625" bestFit="1" customWidth="1"/>
    <col min="3" max="3" width="24.28515625" customWidth="1"/>
    <col min="4" max="4" width="30.85546875" bestFit="1" customWidth="1"/>
  </cols>
  <sheetData>
    <row r="1" spans="1:4" ht="15.75" x14ac:dyDescent="0.25">
      <c r="A1" s="18"/>
      <c r="B1" s="18"/>
      <c r="C1" s="15"/>
      <c r="D1" s="15"/>
    </row>
    <row r="2" spans="1:4" ht="15.75" x14ac:dyDescent="0.25">
      <c r="A2" s="19"/>
      <c r="B2" s="20"/>
      <c r="C2" s="10"/>
      <c r="D2" s="9"/>
    </row>
    <row r="3" spans="1:4" ht="15.75" x14ac:dyDescent="0.25">
      <c r="A3" s="19"/>
      <c r="B3" s="20"/>
      <c r="C3" s="2"/>
      <c r="D3" s="4"/>
    </row>
    <row r="4" spans="1:4" ht="15.75" x14ac:dyDescent="0.25">
      <c r="A4" s="19"/>
      <c r="B4" s="20"/>
      <c r="C4" s="2"/>
      <c r="D4" s="4"/>
    </row>
    <row r="5" spans="1:4" ht="15.75" x14ac:dyDescent="0.25">
      <c r="A5" s="19"/>
      <c r="B5" s="20"/>
      <c r="C5" s="2"/>
      <c r="D5" s="4"/>
    </row>
    <row r="6" spans="1:4" ht="15.75" x14ac:dyDescent="0.25">
      <c r="A6" s="19"/>
      <c r="B6" s="21"/>
      <c r="C6" s="2"/>
      <c r="D6" s="4"/>
    </row>
    <row r="7" spans="1:4" ht="15.75" x14ac:dyDescent="0.25">
      <c r="A7" s="19"/>
      <c r="B7" s="21"/>
      <c r="C7" s="2"/>
      <c r="D7" s="4"/>
    </row>
    <row r="8" spans="1:4" ht="15.75" x14ac:dyDescent="0.25">
      <c r="A8" s="19"/>
      <c r="B8" s="20"/>
      <c r="C8" s="2"/>
      <c r="D8" s="4"/>
    </row>
    <row r="9" spans="1:4" ht="15.75" x14ac:dyDescent="0.25">
      <c r="A9" s="19"/>
      <c r="B9" s="20"/>
      <c r="C9" s="2"/>
      <c r="D9" s="4"/>
    </row>
    <row r="10" spans="1:4" ht="15.75" x14ac:dyDescent="0.25">
      <c r="A10" s="19"/>
      <c r="B10" s="21"/>
      <c r="C10" s="2"/>
      <c r="D10" s="4"/>
    </row>
    <row r="11" spans="1:4" ht="15.75" x14ac:dyDescent="0.25">
      <c r="A11" s="19"/>
      <c r="B11" s="21"/>
      <c r="C11" s="2"/>
      <c r="D11" s="4"/>
    </row>
    <row r="12" spans="1:4" ht="15.75" x14ac:dyDescent="0.25">
      <c r="A12" s="19"/>
      <c r="B12" s="20"/>
      <c r="C12" s="2"/>
      <c r="D12" s="4"/>
    </row>
    <row r="13" spans="1:4" ht="15.75" x14ac:dyDescent="0.25">
      <c r="A13" s="19"/>
      <c r="B13" s="20"/>
      <c r="C13" s="2"/>
      <c r="D13" s="4"/>
    </row>
    <row r="14" spans="1:4" ht="15.75" x14ac:dyDescent="0.25">
      <c r="A14" s="19"/>
      <c r="B14" s="20"/>
      <c r="C14" s="2"/>
      <c r="D14" s="4"/>
    </row>
    <row r="15" spans="1:4" ht="15" customHeight="1" x14ac:dyDescent="0.25">
      <c r="A15" s="19"/>
      <c r="B15" s="20"/>
      <c r="C15" s="2"/>
      <c r="D15" s="4"/>
    </row>
    <row r="16" spans="1:4" ht="15.75" x14ac:dyDescent="0.25">
      <c r="A16" s="19"/>
      <c r="B16" s="20"/>
      <c r="C16" s="2"/>
      <c r="D16" s="4"/>
    </row>
    <row r="17" spans="1:4" ht="15.75" x14ac:dyDescent="0.25">
      <c r="A17" s="19"/>
      <c r="B17" s="20"/>
      <c r="C17" s="2"/>
      <c r="D17" s="4"/>
    </row>
    <row r="18" spans="1:4" ht="15.75" x14ac:dyDescent="0.25">
      <c r="A18" s="19"/>
      <c r="B18" s="20"/>
      <c r="C18" s="2"/>
      <c r="D18" s="4"/>
    </row>
    <row r="19" spans="1:4" ht="15.75" x14ac:dyDescent="0.25">
      <c r="A19" s="19"/>
      <c r="B19" s="20"/>
      <c r="C19" s="2"/>
      <c r="D19" s="4"/>
    </row>
    <row r="20" spans="1:4" ht="15.75" x14ac:dyDescent="0.25">
      <c r="A20" s="19"/>
      <c r="B20" s="20"/>
      <c r="C20" s="2"/>
      <c r="D20" s="4"/>
    </row>
    <row r="21" spans="1:4" ht="15.75" x14ac:dyDescent="0.25">
      <c r="A21" s="19"/>
      <c r="B21" s="20"/>
      <c r="C21" s="3"/>
      <c r="D21" s="16"/>
    </row>
    <row r="22" spans="1:4" x14ac:dyDescent="0.25">
      <c r="A22" s="6"/>
      <c r="B22" s="7"/>
      <c r="C22" s="8"/>
      <c r="D22" s="17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Luxury Hotels</vt:lpstr>
      <vt:lpstr>Budget Hotel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2023-08-24T10:45:44Z</dcterms:created>
  <dcterms:modified xsi:type="dcterms:W3CDTF">2025-03-15T17:22:35Z</dcterms:modified>
</cp:coreProperties>
</file>